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ndor\Для отправки\Открытые данные\Открытые данные 2025\Исполнение бюджета помесячно\"/>
    </mc:Choice>
  </mc:AlternateContent>
  <bookViews>
    <workbookView xWindow="0" yWindow="0" windowWidth="23040" windowHeight="8376"/>
  </bookViews>
  <sheets>
    <sheet name="Лист1" sheetId="1" r:id="rId1"/>
  </sheets>
  <definedNames>
    <definedName name="_xlnm._FilterDatabase" localSheetId="0" hidden="1">Лист1!$B$5:$E$28</definedName>
  </definedNames>
  <calcPr calcId="162913"/>
</workbook>
</file>

<file path=xl/calcChain.xml><?xml version="1.0" encoding="utf-8"?>
<calcChain xmlns="http://schemas.openxmlformats.org/spreadsheetml/2006/main">
  <c r="E40" i="1" l="1"/>
  <c r="E41" i="1"/>
  <c r="E96" i="1" l="1"/>
  <c r="E97" i="1"/>
  <c r="E84" i="1"/>
  <c r="E85" i="1"/>
  <c r="E86" i="1"/>
  <c r="E87" i="1"/>
  <c r="E70" i="1"/>
  <c r="E71" i="1"/>
  <c r="E72" i="1"/>
  <c r="E73" i="1"/>
  <c r="E74" i="1"/>
  <c r="E75" i="1"/>
  <c r="E76" i="1"/>
  <c r="E69" i="1"/>
  <c r="E65" i="1"/>
  <c r="E66" i="1"/>
  <c r="E61" i="1"/>
  <c r="E62" i="1"/>
  <c r="E60" i="1"/>
  <c r="E56" i="1"/>
  <c r="E54" i="1"/>
  <c r="E42" i="1"/>
  <c r="E31" i="1"/>
  <c r="E32" i="1"/>
  <c r="E39" i="1"/>
  <c r="E45" i="1" l="1"/>
  <c r="E43" i="1" l="1"/>
  <c r="E44" i="1"/>
  <c r="E34" i="1" l="1"/>
  <c r="E35" i="1"/>
  <c r="E36" i="1"/>
  <c r="E37" i="1"/>
  <c r="E38" i="1"/>
  <c r="E33" i="1"/>
  <c r="E23" i="1"/>
  <c r="E24" i="1"/>
  <c r="E26" i="1" l="1"/>
  <c r="E94" i="1" l="1"/>
  <c r="E95" i="1"/>
  <c r="E49" i="1"/>
  <c r="E50" i="1"/>
  <c r="E51" i="1"/>
  <c r="E52" i="1"/>
  <c r="E53" i="1"/>
  <c r="E55" i="1"/>
  <c r="E58" i="1"/>
  <c r="E59" i="1"/>
  <c r="E64" i="1"/>
  <c r="E77" i="1"/>
  <c r="E78" i="1"/>
  <c r="E79" i="1"/>
  <c r="E80" i="1"/>
  <c r="E81" i="1"/>
  <c r="E82" i="1"/>
  <c r="E83" i="1"/>
  <c r="E88" i="1"/>
  <c r="E89" i="1"/>
  <c r="E90" i="1"/>
  <c r="E91" i="1"/>
  <c r="E92" i="1"/>
  <c r="E93" i="1"/>
  <c r="E18" i="1"/>
  <c r="E29" i="1"/>
  <c r="E28" i="1" l="1"/>
  <c r="E25" i="1" l="1"/>
  <c r="E9" i="1" l="1"/>
  <c r="E27" i="1" l="1"/>
  <c r="E17" i="1"/>
  <c r="E16" i="1"/>
  <c r="E7" i="1" l="1"/>
  <c r="E8" i="1"/>
  <c r="E10" i="1"/>
  <c r="E11" i="1"/>
  <c r="E12" i="1"/>
  <c r="E13" i="1"/>
  <c r="E14" i="1"/>
  <c r="E15" i="1"/>
  <c r="E19" i="1"/>
  <c r="E20" i="1"/>
  <c r="E21" i="1"/>
  <c r="E22" i="1"/>
  <c r="E6" i="1"/>
</calcChain>
</file>

<file path=xl/sharedStrings.xml><?xml version="1.0" encoding="utf-8"?>
<sst xmlns="http://schemas.openxmlformats.org/spreadsheetml/2006/main" count="108" uniqueCount="98">
  <si>
    <t/>
  </si>
  <si>
    <t>Доходы бюджета - Всего</t>
  </si>
  <si>
    <t>-</t>
  </si>
  <si>
    <t xml:space="preserve">          в том числе: 
НАЛОГОВЫЕ И НЕНАЛОГОВЫЕ ДОХОДЫ</t>
  </si>
  <si>
    <t>НАЛОГИ НА ПРИБЫЛЬ, ДОХОДЫ</t>
  </si>
  <si>
    <t>Налог на прибыль организаций</t>
  </si>
  <si>
    <t>НАЛОГИ НА СОВОКУПНЫЙ ДОХОД</t>
  </si>
  <si>
    <t>Налог, взимаемый в связи с применением упрощенной системы налогообложения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</si>
  <si>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</si>
  <si>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</si>
  <si>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</si>
  <si>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</si>
  <si>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</si>
  <si>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компенсации затрат государства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</si>
  <si>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</si>
  <si>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</si>
  <si>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продажи земельных участков, находящихся в государственной и муниципальной собственности</t>
  </si>
  <si>
    <t>ШТРАФЫ, САНКЦИИ, ВОЗМЕЩЕНИЕ УЩЕРБА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</si>
  <si>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</si>
  <si>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</si>
  <si>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</si>
  <si>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</si>
  <si>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</si>
  <si>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</si>
  <si>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</si>
  <si>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</si>
  <si>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</si>
  <si>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</si>
  <si>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</si>
  <si>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Мобилизационная и вневойсковая подготовка</t>
  </si>
  <si>
    <t>Защита населения и территории от чрезвычайных ситуаций природного и техногенного характера, пожарная безопасность</t>
  </si>
  <si>
    <t>Другие вопросы в области национальной безопасности и правоохранительной деятельности</t>
  </si>
  <si>
    <t>Сельское хозяйство и рыболовство</t>
  </si>
  <si>
    <t>Транспорт</t>
  </si>
  <si>
    <t>Связь и информатика</t>
  </si>
  <si>
    <t>Другие вопросы в области национальной экономики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</si>
  <si>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</si>
  <si>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</si>
  <si>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</si>
  <si>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</si>
  <si>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</si>
  <si>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</si>
  <si>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</si>
  <si>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</si>
  <si>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</si>
  <si>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</si>
  <si>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</si>
  <si>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</si>
  <si>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</si>
  <si>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</si>
  <si>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</si>
  <si>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</si>
  <si>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Массовый спорт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</si>
  <si>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</si>
  <si>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</si>
  <si>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СВЕДЕНИЯ ОБ ИСПОЛНЕНИИ РАЙОННОГО БЮДЖЕТА</t>
  </si>
  <si>
    <t>№ пп</t>
  </si>
  <si>
    <t>Наименования показателя</t>
  </si>
  <si>
    <t>% исполнения</t>
  </si>
  <si>
    <t xml:space="preserve">Доходы от оказания платных услуг (работ)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</si>
  <si>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</si>
  <si>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Судебная система</t>
  </si>
  <si>
    <t>План на 2025г</t>
  </si>
  <si>
    <t>ПРОЧИЕ НЕНАЛОГОВЫЕ ДОХОДЫ</t>
  </si>
  <si>
    <t>Невыясненные поступления</t>
  </si>
  <si>
    <t>ВОЗВРАТ ОСТАТКОВ СУБСИДИЙ, СУБВЕНЦИЙ И ИНЫХ МЕЖБЮДЖЕТНЫХ ТРАНСФЕРТОВ, ИМЕЮЩИХ ЦЕЛЕВОЕ НАЗНАЧЕНИЕ, ПРОШЛЫХ ЛЕТ</t>
  </si>
  <si>
    <t xml:space="preserve">Другие вопросы в области здравоохранения 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</si>
  <si>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</si>
  <si>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Дорожное хозяйство (дорожные фонды)</t>
  </si>
  <si>
    <t>Налог на доходы физических лиц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</si>
  <si>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</si>
  <si>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</si>
  <si>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</si>
  <si>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Государственная пошлина по делам, рассматриваемым в судах общей юрисдикции, мировыми судьями</t>
  </si>
  <si>
    <t>Плата за негативное воздействие на окружающую среду</t>
  </si>
  <si>
    <t>Административные штрафы, установленные Кодексом Российской Федерации об административных правонарушениях</t>
  </si>
  <si>
    <t>Платежи, уплачиваемые в целях возмещения вреда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</si>
  <si>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</si>
  <si>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</si>
  <si>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</si>
  <si>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</si>
  <si>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</si>
  <si>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</si>
  <si>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</si>
  <si>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</si>
  <si>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ЗДРАВООХРАНЕНИЕ</t>
  </si>
  <si>
    <t>СОЦИАЛЬНАЯ ПОЛИТИКА</t>
  </si>
  <si>
    <t>ФИЗИЧЕСКАЯ КУЛЬТУРА И СПОРТ</t>
  </si>
  <si>
    <t>МЕЖБЮДЖЕТНЫЕ ТРАНСФЕРТЫ ОБЩЕГО ХАРАКТЕРА БЮДЖЕТАМ БЮДЖЕТНОЙ СИСТЕМЫ РОССИЙСКОЙ ФЕДЕРАЦИИ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</si>
  <si>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</si>
  <si>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</si>
  <si>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Доходы бюджетов муниципальных районов от возврата организациями остатков субсидий прошлых лет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</si>
  <si>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</si>
  <si>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Расходы бюджета - всего
          в том числе: </t>
  </si>
  <si>
    <t>Обеспечение проведения выборов и референдумов</t>
  </si>
  <si>
    <t>Платежи в целях возмещения причиненного ущерба (убытков)</t>
  </si>
  <si>
    <t>на 01.01.2026г.</t>
  </si>
  <si>
    <t>Исполнено на 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</si>
</sst>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[$-10419]#,##0.00"/>
    <numFmt numFmtId="165" formatCode="[$-10419]###\ ###\ ###\ ###\ ##0.00"/>
    <numFmt numFmtId="166" formatCode="0.0"/>
  </numFmts>
  <fonts count="8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Times New Roman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7">
    <xf numFmtId="0" fontId="0" fillId="0" borderId="0" xfId="0" applyFont="1" applyFill="1" applyBorder="1"/>
    <xf numFmtId="0" fontId="4" fillId="0" borderId="2" xfId="1" applyNumberFormat="1" applyFont="1" applyFill="1" applyBorder="1" applyAlignment="1">
      <alignment horizontal="left" vertical="top" wrapText="1" readingOrder="1"/>
    </xf>
    <xf numFmtId="164" fontId="4" fillId="0" borderId="1" xfId="1" applyNumberFormat="1" applyFont="1" applyFill="1" applyBorder="1" applyAlignment="1">
      <alignment horizontal="right" vertical="top" wrapText="1" readingOrder="1"/>
    </xf>
    <xf numFmtId="0" fontId="2" fillId="0" borderId="0" xfId="0" applyFont="1" applyFill="1" applyBorder="1" applyAlignment="1">
      <alignment vertical="top" wrapText="1" readingOrder="1"/>
    </xf>
    <xf numFmtId="0" fontId="2" fillId="0" borderId="0" xfId="0" applyFont="1" applyFill="1" applyBorder="1" applyAlignment="1">
      <alignment vertical="top" wrapText="1"/>
    </xf>
    <xf numFmtId="0" fontId="4" fillId="0" borderId="0" xfId="1" applyNumberFormat="1" applyFont="1" applyFill="1" applyBorder="1" applyAlignment="1">
      <alignment horizontal="left" vertical="top" wrapText="1" readingOrder="1"/>
    </xf>
    <xf numFmtId="0" fontId="2" fillId="0" borderId="0" xfId="0" applyFont="1" applyFill="1" applyBorder="1" applyAlignment="1">
      <alignment horizontal="center" vertical="top" wrapText="1"/>
    </xf>
    <xf numFmtId="0" fontId="4" fillId="0" borderId="0" xfId="1" applyNumberFormat="1" applyFont="1" applyFill="1" applyBorder="1" applyAlignment="1">
      <alignment horizontal="center" vertical="top" wrapText="1" readingOrder="1"/>
    </xf>
    <xf numFmtId="166" fontId="2" fillId="0" borderId="3" xfId="0" applyNumberFormat="1" applyFont="1" applyFill="1" applyBorder="1" applyAlignment="1">
      <alignment horizontal="center" vertical="top" wrapText="1"/>
    </xf>
    <xf numFmtId="0" fontId="2" fillId="0" borderId="5" xfId="0" applyFont="1" applyFill="1" applyBorder="1" applyAlignment="1" applyProtection="1">
      <alignment vertical="top" wrapText="1"/>
      <protection locked="0"/>
    </xf>
    <xf numFmtId="165" fontId="4" fillId="0" borderId="1" xfId="1" applyNumberFormat="1" applyFont="1" applyFill="1" applyBorder="1" applyAlignment="1" applyProtection="1">
      <alignment horizontal="right" vertical="top" wrapText="1" readingOrder="1"/>
      <protection locked="0"/>
    </xf>
    <xf numFmtId="0" fontId="4" fillId="0" borderId="1" xfId="1" applyNumberFormat="1" applyFont="1" applyFill="1" applyBorder="1" applyAlignment="1" applyProtection="1">
      <alignment horizontal="right" vertical="top" wrapText="1" readingOrder="1"/>
      <protection locked="0"/>
    </xf>
    <xf numFmtId="0" fontId="4" fillId="0" borderId="2" xfId="1" applyNumberFormat="1" applyFont="1" applyFill="1" applyBorder="1" applyAlignment="1" applyProtection="1">
      <alignment horizontal="left" vertical="top" wrapText="1" shrinkToFit="1" readingOrder="1"/>
      <protection locked="0"/>
    </xf>
    <xf numFmtId="0" fontId="3" fillId="0" borderId="3" xfId="0" applyFont="1" applyFill="1" applyBorder="1" applyAlignment="1">
      <alignment horizontal="center" vertical="top" wrapText="1"/>
    </xf>
    <xf numFmtId="0" fontId="5" fillId="0" borderId="3" xfId="1" applyNumberFormat="1" applyFont="1" applyFill="1" applyBorder="1" applyAlignment="1">
      <alignment horizontal="center" vertical="top" wrapText="1" readingOrder="1"/>
    </xf>
    <xf numFmtId="0" fontId="5" fillId="0" borderId="4" xfId="1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vertical="top" wrapText="1" readingOrder="1"/>
    </xf>
    <xf numFmtId="4" fontId="4" fillId="0" borderId="1" xfId="1" applyNumberFormat="1" applyFont="1" applyFill="1" applyBorder="1" applyAlignment="1" applyProtection="1">
      <alignment horizontal="right" vertical="top" wrapText="1" readingOrder="1"/>
      <protection locked="0"/>
    </xf>
    <xf numFmtId="0" fontId="5" fillId="0" borderId="7" xfId="1" applyNumberFormat="1" applyFont="1" applyFill="1" applyBorder="1" applyAlignment="1" applyProtection="1">
      <alignment horizontal="center" vertical="center" wrapText="1" shrinkToFit="1" readingOrder="1"/>
      <protection locked="0"/>
    </xf>
    <xf numFmtId="43" fontId="2" fillId="0" borderId="0" xfId="2" applyFont="1" applyFill="1" applyBorder="1" applyAlignment="1">
      <alignment horizontal="center" vertical="top" wrapText="1"/>
    </xf>
    <xf numFmtId="43" fontId="5" fillId="0" borderId="3" xfId="2" applyFont="1" applyFill="1" applyBorder="1" applyAlignment="1">
      <alignment horizontal="center" vertical="top" wrapText="1"/>
    </xf>
    <xf numFmtId="43" fontId="4" fillId="0" borderId="1" xfId="2" applyFont="1" applyFill="1" applyBorder="1" applyAlignment="1">
      <alignment horizontal="right" vertical="top" wrapText="1" readingOrder="1"/>
    </xf>
    <xf numFmtId="43" fontId="2" fillId="0" borderId="0" xfId="2" applyFont="1" applyFill="1" applyBorder="1" applyAlignment="1">
      <alignment vertical="top" wrapText="1" readingOrder="1"/>
    </xf>
    <xf numFmtId="43" fontId="5" fillId="0" borderId="7" xfId="2" applyFont="1" applyFill="1" applyBorder="1" applyAlignment="1" applyProtection="1">
      <alignment horizontal="center" vertical="center" wrapText="1"/>
      <protection locked="0"/>
    </xf>
    <xf numFmtId="43" fontId="4" fillId="0" borderId="1" xfId="2" applyFont="1" applyFill="1" applyBorder="1" applyAlignment="1" applyProtection="1">
      <alignment horizontal="right" vertical="top" wrapText="1" readingOrder="1"/>
      <protection locked="0"/>
    </xf>
    <xf numFmtId="0" fontId="4" fillId="0" borderId="9" xfId="1" applyNumberFormat="1" applyFont="1" applyFill="1" applyBorder="1" applyAlignment="1">
      <alignment horizontal="left" vertical="top" wrapText="1" readingOrder="1"/>
    </xf>
    <xf numFmtId="43" fontId="4" fillId="0" borderId="10" xfId="2" applyFont="1" applyFill="1" applyBorder="1" applyAlignment="1">
      <alignment horizontal="right" vertical="top" wrapText="1" readingOrder="1"/>
    </xf>
    <xf numFmtId="164" fontId="4" fillId="0" borderId="10" xfId="1" applyNumberFormat="1" applyFont="1" applyFill="1" applyBorder="1" applyAlignment="1">
      <alignment horizontal="right" vertical="top" wrapText="1" readingOrder="1"/>
    </xf>
    <xf numFmtId="0" fontId="4" fillId="0" borderId="3" xfId="1" applyNumberFormat="1" applyFont="1" applyFill="1" applyBorder="1" applyAlignment="1">
      <alignment horizontal="left" vertical="top" wrapText="1" readingOrder="1"/>
    </xf>
    <xf numFmtId="43" fontId="4" fillId="0" borderId="3" xfId="2" applyFont="1" applyFill="1" applyBorder="1" applyAlignment="1">
      <alignment horizontal="right" vertical="top" wrapText="1" readingOrder="1"/>
    </xf>
    <xf numFmtId="164" fontId="4" fillId="0" borderId="3" xfId="1" applyNumberFormat="1" applyFont="1" applyFill="1" applyBorder="1" applyAlignment="1">
      <alignment horizontal="right" vertical="top" wrapText="1" readingOrder="1"/>
    </xf>
    <xf numFmtId="0" fontId="6" fillId="0" borderId="2" xfId="1" applyNumberFormat="1" applyFont="1" applyFill="1" applyBorder="1" applyAlignment="1" applyProtection="1">
      <alignment horizontal="left" vertical="top" wrapText="1" shrinkToFit="1" readingOrder="1"/>
      <protection locked="0"/>
    </xf>
    <xf numFmtId="43" fontId="6" fillId="0" borderId="1" xfId="2" applyFont="1" applyFill="1" applyBorder="1" applyAlignment="1" applyProtection="1">
      <alignment horizontal="right" vertical="top" wrapText="1" readingOrder="1"/>
      <protection locked="0"/>
    </xf>
    <xf numFmtId="165" fontId="6" fillId="0" borderId="1" xfId="1" applyNumberFormat="1" applyFont="1" applyFill="1" applyBorder="1" applyAlignment="1" applyProtection="1">
      <alignment horizontal="right" vertical="top" wrapText="1" readingOrder="1"/>
      <protection locked="0"/>
    </xf>
    <xf numFmtId="0" fontId="6" fillId="0" borderId="9" xfId="1" applyNumberFormat="1" applyFont="1" applyFill="1" applyBorder="1" applyAlignment="1" applyProtection="1">
      <alignment horizontal="left" vertical="top" wrapText="1" shrinkToFit="1" readingOrder="1"/>
      <protection locked="0"/>
    </xf>
    <xf numFmtId="43" fontId="6" fillId="0" borderId="10" xfId="2" applyFont="1" applyFill="1" applyBorder="1" applyAlignment="1" applyProtection="1">
      <alignment horizontal="right" vertical="top" wrapText="1" readingOrder="1"/>
      <protection locked="0"/>
    </xf>
    <xf numFmtId="165" fontId="6" fillId="0" borderId="10" xfId="1" applyNumberFormat="1" applyFont="1" applyFill="1" applyBorder="1" applyAlignment="1" applyProtection="1">
      <alignment horizontal="right" vertical="top" wrapText="1" readingOrder="1"/>
      <protection locked="0"/>
    </xf>
    <xf numFmtId="166" fontId="2" fillId="0" borderId="3" xfId="0" applyNumberFormat="1" applyFont="1" applyFill="1" applyBorder="1" applyAlignment="1">
      <alignment horizontal="center" vertical="top"/>
    </xf>
    <xf numFmtId="166" fontId="2" fillId="0" borderId="11" xfId="0" applyNumberFormat="1" applyFont="1" applyFill="1" applyBorder="1" applyAlignment="1">
      <alignment horizontal="center" vertical="top"/>
    </xf>
    <xf numFmtId="0" fontId="5" fillId="0" borderId="3" xfId="1" applyNumberFormat="1" applyFont="1" applyFill="1" applyBorder="1" applyAlignment="1">
      <alignment horizontal="center" vertical="top" wrapText="1"/>
    </xf>
    <xf numFmtId="0" fontId="5" fillId="0" borderId="8" xfId="1" applyNumberFormat="1" applyFont="1" applyFill="1" applyBorder="1" applyAlignment="1" applyProtection="1">
      <alignment horizontal="center" vertical="top" wrapText="1"/>
      <protection locked="0"/>
    </xf>
    <xf numFmtId="165" fontId="4" fillId="0" borderId="1" xfId="1" applyNumberFormat="1" applyFont="1" applyFill="1" applyBorder="1" applyAlignment="1" applyProtection="1">
      <alignment horizontal="center" vertical="top" wrapText="1"/>
      <protection locked="0"/>
    </xf>
    <xf numFmtId="0" fontId="4" fillId="0" borderId="11" xfId="1" applyNumberFormat="1" applyFont="1" applyFill="1" applyBorder="1" applyAlignment="1">
      <alignment horizontal="left" vertical="top" wrapText="1" readingOrder="1"/>
    </xf>
    <xf numFmtId="43" fontId="4" fillId="0" borderId="11" xfId="2" applyFont="1" applyFill="1" applyBorder="1" applyAlignment="1">
      <alignment horizontal="right" vertical="top" wrapText="1" readingOrder="1"/>
    </xf>
    <xf numFmtId="164" fontId="4" fillId="0" borderId="11" xfId="1" applyNumberFormat="1" applyFont="1" applyFill="1" applyBorder="1" applyAlignment="1">
      <alignment horizontal="right" vertical="top" wrapText="1" readingOrder="1"/>
    </xf>
    <xf numFmtId="2" fontId="4" fillId="0" borderId="1" xfId="1" applyNumberFormat="1" applyFont="1" applyFill="1" applyBorder="1" applyAlignment="1" applyProtection="1">
      <alignment horizontal="right" vertical="top" wrapText="1" readingOrder="1"/>
      <protection locked="0"/>
    </xf>
    <xf numFmtId="43" fontId="4" fillId="0" borderId="0" xfId="2" applyFont="1" applyFill="1" applyBorder="1" applyAlignment="1">
      <alignment horizontal="right" vertical="top" wrapText="1" readingOrder="1"/>
    </xf>
    <xf numFmtId="164" fontId="4" fillId="0" borderId="0" xfId="1" applyNumberFormat="1" applyFont="1" applyFill="1" applyBorder="1" applyAlignment="1">
      <alignment horizontal="right" vertical="top" wrapText="1" readingOrder="1"/>
    </xf>
    <xf numFmtId="166" fontId="2" fillId="0" borderId="0" xfId="0" applyNumberFormat="1" applyFont="1" applyFill="1" applyBorder="1" applyAlignment="1">
      <alignment horizontal="center" vertical="top"/>
    </xf>
    <xf numFmtId="0" fontId="7" fillId="0" borderId="9" xfId="1" applyNumberFormat="1" applyFont="1" applyFill="1" applyBorder="1" applyAlignment="1" applyProtection="1">
      <alignment horizontal="left" vertical="top" wrapText="1" shrinkToFit="1" readingOrder="1"/>
      <protection locked="0"/>
    </xf>
    <xf numFmtId="43" fontId="7" fillId="0" borderId="10" xfId="2" applyFont="1" applyFill="1" applyBorder="1" applyAlignment="1" applyProtection="1">
      <alignment horizontal="right" vertical="top" wrapText="1" readingOrder="1"/>
      <protection locked="0"/>
    </xf>
    <xf numFmtId="165" fontId="7" fillId="0" borderId="10" xfId="1" applyNumberFormat="1" applyFont="1" applyFill="1" applyBorder="1" applyAlignment="1" applyProtection="1">
      <alignment horizontal="right" vertical="top" wrapText="1" readingOrder="1"/>
      <protection locked="0"/>
    </xf>
    <xf numFmtId="165" fontId="4" fillId="0" borderId="1" xfId="1" applyNumberFormat="1" applyFont="1" applyFill="1" applyBorder="1" applyAlignment="1" applyProtection="1">
      <alignment horizontal="center" vertical="top" wrapText="1" readingOrder="1"/>
      <protection locked="0"/>
    </xf>
    <xf numFmtId="0" fontId="3" fillId="0" borderId="0" xfId="0" applyFont="1" applyFill="1" applyBorder="1" applyAlignment="1">
      <alignment horizontal="center" vertical="top" wrapText="1"/>
    </xf>
  </cellXfs>
  <cellStyles count="3">
    <cellStyle name="Normal" xfId="1"/>
    <cellStyle name="Обычный" xfId="0" builtinId="0"/>
    <cellStyle name="Финансовый" xfId="2" builtinId="3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numFmt numFmtId="35" formatCode="_-* #,##0.00\ _₽_-;\-* #,##0.00\ _₽_-;_-* &quot;-&quot;??\ _₽_-;_-@_-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numFmt numFmtId="165" formatCode="[$-10419]###\ ###\ ###\ ###\ ##0.0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1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1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1" readingOrder="1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numFmt numFmtId="167" formatCode="\О\с\н\о\в\н\о\й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1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EBCD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5" name="Таблица16" displayName="Таблица16" ref="A48:E97" totalsRowShown="0" headerRowDxfId="8" dataDxfId="6" headerRowBorderDxfId="7" tableBorderDxfId="5" headerRowCellStyle="Normal" dataCellStyle="Normal">
  <autoFilter ref="A48:E97"/>
  <tableColumns count="5">
    <tableColumn id="1" name="№ пп" dataDxfId="4"/>
    <tableColumn id="2" name="Наименования показателя" dataDxfId="3" dataCellStyle="Normal"/>
    <tableColumn id="3" name="План на 2025г" dataDxfId="2" dataCellStyle="Финансовый"/>
    <tableColumn id="4" name="Исполнено на 01.01.2026" dataDxfId="1" dataCellStyle="Normal"/>
    <tableColumn id="5" name="% исполнения" dataDxfId="0" dataCellStyle="Normal">
      <calculatedColumnFormula>SUM(D49/C49)*100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7"/>
  <sheetViews>
    <sheetView showGridLines="0" tabSelected="1" topLeftCell="A82" zoomScaleNormal="100" zoomScaleSheetLayoutView="100" workbookViewId="0">
      <selection activeCell="C93" sqref="C93"/>
    </sheetView>
  </sheetViews>
  <sheetFormatPr defaultColWidth="9.109375" defaultRowHeight="15.6" x14ac:dyDescent="0.3"/>
  <cols>
    <col min="1" max="1" width="4.21875" style="3" customWidth="1"/>
    <col min="2" max="2" width="73.33203125" style="3" customWidth="1"/>
    <col min="3" max="3" width="21.5546875" style="25" customWidth="1"/>
    <col min="4" max="4" width="21.5546875" style="3" customWidth="1"/>
    <col min="5" max="5" width="21.5546875" style="6" customWidth="1"/>
    <col min="6" max="8" width="4.5546875" style="3" customWidth="1"/>
    <col min="9" max="16384" width="9.109375" style="3"/>
  </cols>
  <sheetData>
    <row r="1" spans="1:5" s="4" customFormat="1" x14ac:dyDescent="0.3">
      <c r="B1" s="5" t="s">
        <v>0</v>
      </c>
      <c r="C1" s="22"/>
      <c r="D1" s="6"/>
      <c r="E1" s="6"/>
    </row>
    <row r="2" spans="1:5" s="4" customFormat="1" x14ac:dyDescent="0.3">
      <c r="A2" s="56" t="s">
        <v>55</v>
      </c>
      <c r="B2" s="56"/>
      <c r="C2" s="56"/>
      <c r="D2" s="56"/>
      <c r="E2" s="56"/>
    </row>
    <row r="3" spans="1:5" s="4" customFormat="1" x14ac:dyDescent="0.3">
      <c r="A3" s="56" t="s">
        <v>96</v>
      </c>
      <c r="B3" s="56"/>
      <c r="C3" s="56"/>
      <c r="D3" s="56"/>
      <c r="E3" s="56"/>
    </row>
    <row r="4" spans="1:5" s="4" customFormat="1" x14ac:dyDescent="0.3">
      <c r="B4" s="7"/>
      <c r="C4" s="22"/>
      <c r="D4" s="6"/>
      <c r="E4" s="6"/>
    </row>
    <row r="5" spans="1:5" s="16" customFormat="1" ht="31.2" x14ac:dyDescent="0.3">
      <c r="A5" s="13" t="s">
        <v>56</v>
      </c>
      <c r="B5" s="14" t="s">
        <v>57</v>
      </c>
      <c r="C5" s="23" t="s">
        <v>62</v>
      </c>
      <c r="D5" s="15" t="s">
        <v>97</v>
      </c>
      <c r="E5" s="42" t="s">
        <v>58</v>
      </c>
    </row>
    <row r="6" spans="1:5" x14ac:dyDescent="0.3">
      <c r="A6" s="1">
        <v>1</v>
      </c>
      <c r="B6" s="1" t="s">
        <v>1</v>
      </c>
      <c r="C6" s="24">
        <v>1274570288.1099999</v>
      </c>
      <c r="D6" s="2">
        <v>1283978270.71</v>
      </c>
      <c r="E6" s="8">
        <f>SUM(D6/C6)*100</f>
        <v>100.73812975932074</v>
      </c>
    </row>
    <row r="7" spans="1:5" ht="31.2" x14ac:dyDescent="0.3">
      <c r="A7" s="1">
        <v>2</v>
      </c>
      <c r="B7" s="1" t="s">
        <v>3</v>
      </c>
      <c r="C7" s="24">
        <v>120467706</v>
      </c>
      <c r="D7" s="2">
        <v>130929914.33</v>
      </c>
      <c r="E7" s="8">
        <f t="shared" ref="E7:E24" si="0">SUM(D7/C7)*100</f>
        <v>108.68465805267347</v>
      </c>
    </row>
    <row r="8" spans="1:5" x14ac:dyDescent="0.3">
      <c r="A8" s="1">
        <v>3</v>
      </c>
      <c r="B8" s="1" t="s">
        <v>4</v>
      </c>
      <c r="C8" s="24">
        <v>63334963</v>
      </c>
      <c r="D8" s="2">
        <v>62356599</v>
      </c>
      <c r="E8" s="8">
        <f t="shared" si="0"/>
        <v>98.455254485583268</v>
      </c>
    </row>
    <row r="9" spans="1:5" x14ac:dyDescent="0.3">
      <c r="A9" s="1">
        <v>4</v>
      </c>
      <c r="B9" s="1" t="s">
        <v>5</v>
      </c>
      <c r="C9" s="24">
        <v>65604</v>
      </c>
      <c r="D9" s="2">
        <v>75068.23</v>
      </c>
      <c r="E9" s="8">
        <f t="shared" si="0"/>
        <v>114.42630022559599</v>
      </c>
    </row>
    <row r="10" spans="1:5" x14ac:dyDescent="0.3">
      <c r="A10" s="1">
        <v>5</v>
      </c>
      <c r="B10" s="1" t="s">
        <v>69</v>
      </c>
      <c r="C10" s="24">
        <v>63269359</v>
      </c>
      <c r="D10" s="2">
        <v>62281530.770000003</v>
      </c>
      <c r="E10" s="8">
        <f t="shared" si="0"/>
        <v>98.438694107838216</v>
      </c>
    </row>
    <row r="11" spans="1:5" x14ac:dyDescent="0.3">
      <c r="A11" s="1">
        <v>6</v>
      </c>
      <c r="B11" s="1" t="s">
        <v>6</v>
      </c>
      <c r="C11" s="24">
        <v>28165153</v>
      </c>
      <c r="D11" s="2">
        <v>33036904.09</v>
      </c>
      <c r="E11" s="8">
        <f t="shared" si="0"/>
        <v>117.29708725530446</v>
      </c>
    </row>
    <row r="12" spans="1:5" ht="31.2" x14ac:dyDescent="0.3">
      <c r="A12" s="1">
        <v>7</v>
      </c>
      <c r="B12" s="1" t="s">
        <v>7</v>
      </c>
      <c r="C12" s="24">
        <v>23362755</v>
      </c>
      <c r="D12" s="2">
        <v>25953395.640000001</v>
      </c>
      <c r="E12" s="8">
        <f t="shared" si="0"/>
        <v>111.0887634613298</v>
      </c>
    </row>
    <row r="13" spans="1:5" x14ac:dyDescent="0.3">
      <c r="A13" s="1">
        <v>8</v>
      </c>
      <c r="B13" s="1" t="s">
        <v>70</v>
      </c>
      <c r="C13" s="24">
        <v>1393</v>
      </c>
      <c r="D13" s="2">
        <v>2782.38</v>
      </c>
      <c r="E13" s="8">
        <f t="shared" si="0"/>
        <v>199.74012921751617</v>
      </c>
    </row>
    <row r="14" spans="1:5" x14ac:dyDescent="0.3">
      <c r="A14" s="1">
        <v>9</v>
      </c>
      <c r="B14" s="1" t="s">
        <v>71</v>
      </c>
      <c r="C14" s="24">
        <v>2122405</v>
      </c>
      <c r="D14" s="2">
        <v>2211609.35</v>
      </c>
      <c r="E14" s="8">
        <f t="shared" si="0"/>
        <v>104.20298435030074</v>
      </c>
    </row>
    <row r="15" spans="1:5" ht="31.2" x14ac:dyDescent="0.3">
      <c r="A15" s="1">
        <v>10</v>
      </c>
      <c r="B15" s="1" t="s">
        <v>72</v>
      </c>
      <c r="C15" s="24">
        <v>2678600</v>
      </c>
      <c r="D15" s="2">
        <v>4869116.72</v>
      </c>
      <c r="E15" s="8">
        <f t="shared" si="0"/>
        <v>181.77841857686849</v>
      </c>
    </row>
    <row r="16" spans="1:5" x14ac:dyDescent="0.3">
      <c r="A16" s="1">
        <v>11</v>
      </c>
      <c r="B16" s="1" t="s">
        <v>8</v>
      </c>
      <c r="C16" s="24">
        <v>5500000</v>
      </c>
      <c r="D16" s="2">
        <v>6633287.3399999999</v>
      </c>
      <c r="E16" s="40">
        <f t="shared" ref="E16:E18" si="1">SUM(D16/C16)*100</f>
        <v>120.60522436363637</v>
      </c>
    </row>
    <row r="17" spans="1:5" ht="31.2" x14ac:dyDescent="0.3">
      <c r="A17" s="1">
        <v>12</v>
      </c>
      <c r="B17" s="1" t="s">
        <v>73</v>
      </c>
      <c r="C17" s="24">
        <v>5500000</v>
      </c>
      <c r="D17" s="2">
        <v>6633287.3399999999</v>
      </c>
      <c r="E17" s="40">
        <f t="shared" si="1"/>
        <v>120.60522436363637</v>
      </c>
    </row>
    <row r="18" spans="1:5" ht="31.2" x14ac:dyDescent="0.3">
      <c r="A18" s="1">
        <v>13</v>
      </c>
      <c r="B18" s="1" t="s">
        <v>9</v>
      </c>
      <c r="C18" s="24">
        <v>11409900</v>
      </c>
      <c r="D18" s="2">
        <v>13520137.300000001</v>
      </c>
      <c r="E18" s="40">
        <f t="shared" si="1"/>
        <v>118.49479224182508</v>
      </c>
    </row>
    <row r="19" spans="1:5" ht="78" x14ac:dyDescent="0.3">
      <c r="A19" s="1">
        <v>14</v>
      </c>
      <c r="B19" s="1" t="s">
        <v>10</v>
      </c>
      <c r="C19" s="24">
        <v>11409900</v>
      </c>
      <c r="D19" s="2">
        <v>13520137.300000001</v>
      </c>
      <c r="E19" s="8">
        <f t="shared" si="0"/>
        <v>118.49479224182508</v>
      </c>
    </row>
    <row r="20" spans="1:5" x14ac:dyDescent="0.3">
      <c r="A20" s="1">
        <v>15</v>
      </c>
      <c r="B20" s="1" t="s">
        <v>11</v>
      </c>
      <c r="C20" s="24">
        <v>24400</v>
      </c>
      <c r="D20" s="2">
        <v>32279.78</v>
      </c>
      <c r="E20" s="8">
        <f t="shared" si="0"/>
        <v>132.29418032786884</v>
      </c>
    </row>
    <row r="21" spans="1:5" x14ac:dyDescent="0.3">
      <c r="A21" s="1">
        <v>16</v>
      </c>
      <c r="B21" s="1" t="s">
        <v>74</v>
      </c>
      <c r="C21" s="24">
        <v>24400</v>
      </c>
      <c r="D21" s="2">
        <v>32279.78</v>
      </c>
      <c r="E21" s="8">
        <f t="shared" si="0"/>
        <v>132.29418032786884</v>
      </c>
    </row>
    <row r="22" spans="1:5" ht="31.2" x14ac:dyDescent="0.3">
      <c r="A22" s="1">
        <v>17</v>
      </c>
      <c r="B22" s="1" t="s">
        <v>12</v>
      </c>
      <c r="C22" s="24">
        <v>4272542.97</v>
      </c>
      <c r="D22" s="2">
        <v>6193527.0099999998</v>
      </c>
      <c r="E22" s="8">
        <f t="shared" si="0"/>
        <v>144.96114032060865</v>
      </c>
    </row>
    <row r="23" spans="1:5" x14ac:dyDescent="0.3">
      <c r="A23" s="1">
        <v>18</v>
      </c>
      <c r="B23" s="1" t="s">
        <v>59</v>
      </c>
      <c r="C23" s="24">
        <v>4020191</v>
      </c>
      <c r="D23" s="2">
        <v>5945689.2599999998</v>
      </c>
      <c r="E23" s="8">
        <f t="shared" si="0"/>
        <v>147.89569102562538</v>
      </c>
    </row>
    <row r="24" spans="1:5" x14ac:dyDescent="0.3">
      <c r="A24" s="1">
        <v>19</v>
      </c>
      <c r="B24" s="1" t="s">
        <v>13</v>
      </c>
      <c r="C24" s="24">
        <v>252351.97</v>
      </c>
      <c r="D24" s="2">
        <v>247837.75</v>
      </c>
      <c r="E24" s="8">
        <f t="shared" si="0"/>
        <v>98.211141367352909</v>
      </c>
    </row>
    <row r="25" spans="1:5" ht="31.2" x14ac:dyDescent="0.3">
      <c r="A25" s="1">
        <v>20</v>
      </c>
      <c r="B25" s="1" t="s">
        <v>14</v>
      </c>
      <c r="C25" s="24">
        <v>5793417.6900000004</v>
      </c>
      <c r="D25" s="2">
        <v>6071513.9800000004</v>
      </c>
      <c r="E25" s="40">
        <f t="shared" ref="E25:E45" si="2">SUM(D25/C25)*100</f>
        <v>104.80021128944355</v>
      </c>
    </row>
    <row r="26" spans="1:5" ht="78" x14ac:dyDescent="0.3">
      <c r="A26" s="1">
        <v>21</v>
      </c>
      <c r="B26" s="1" t="s">
        <v>15</v>
      </c>
      <c r="C26" s="24">
        <v>5480900</v>
      </c>
      <c r="D26" s="2">
        <v>5882572.0199999996</v>
      </c>
      <c r="E26" s="40">
        <f t="shared" si="2"/>
        <v>107.32857778831944</v>
      </c>
    </row>
    <row r="27" spans="1:5" ht="31.2" x14ac:dyDescent="0.3">
      <c r="A27" s="1">
        <v>22</v>
      </c>
      <c r="B27" s="1" t="s">
        <v>16</v>
      </c>
      <c r="C27" s="24">
        <v>312517.69</v>
      </c>
      <c r="D27" s="2">
        <v>188941.96</v>
      </c>
      <c r="E27" s="40">
        <f t="shared" si="2"/>
        <v>60.458004793264664</v>
      </c>
    </row>
    <row r="28" spans="1:5" x14ac:dyDescent="0.3">
      <c r="A28" s="1">
        <v>23</v>
      </c>
      <c r="B28" s="28" t="s">
        <v>17</v>
      </c>
      <c r="C28" s="29">
        <v>1967500</v>
      </c>
      <c r="D28" s="30">
        <v>3085836.49</v>
      </c>
      <c r="E28" s="41">
        <f t="shared" si="2"/>
        <v>156.8404823379924</v>
      </c>
    </row>
    <row r="29" spans="1:5" ht="31.2" x14ac:dyDescent="0.3">
      <c r="A29" s="1">
        <v>24</v>
      </c>
      <c r="B29" s="31" t="s">
        <v>75</v>
      </c>
      <c r="C29" s="32">
        <v>286500</v>
      </c>
      <c r="D29" s="33">
        <v>380443.07</v>
      </c>
      <c r="E29" s="41">
        <f t="shared" si="2"/>
        <v>132.7899022687609</v>
      </c>
    </row>
    <row r="30" spans="1:5" x14ac:dyDescent="0.3">
      <c r="A30" s="1">
        <v>25</v>
      </c>
      <c r="B30" s="45" t="s">
        <v>95</v>
      </c>
      <c r="C30" s="46" t="s">
        <v>2</v>
      </c>
      <c r="D30" s="47">
        <v>285283.03999999998</v>
      </c>
      <c r="E30" s="46">
        <v>0</v>
      </c>
    </row>
    <row r="31" spans="1:5" x14ac:dyDescent="0.3">
      <c r="A31" s="1">
        <v>26</v>
      </c>
      <c r="B31" s="45" t="s">
        <v>76</v>
      </c>
      <c r="C31" s="46">
        <v>1681000</v>
      </c>
      <c r="D31" s="47">
        <v>2420110.38</v>
      </c>
      <c r="E31" s="41">
        <f t="shared" si="2"/>
        <v>143.96849375371801</v>
      </c>
    </row>
    <row r="32" spans="1:5" x14ac:dyDescent="0.3">
      <c r="A32" s="1">
        <v>27</v>
      </c>
      <c r="B32" s="45" t="s">
        <v>63</v>
      </c>
      <c r="C32" s="46">
        <v>-170.66</v>
      </c>
      <c r="D32" s="47">
        <v>-170.66</v>
      </c>
      <c r="E32" s="41">
        <f t="shared" si="2"/>
        <v>100</v>
      </c>
    </row>
    <row r="33" spans="1:5" x14ac:dyDescent="0.3">
      <c r="A33" s="1">
        <v>28</v>
      </c>
      <c r="B33" s="45" t="s">
        <v>64</v>
      </c>
      <c r="C33" s="46">
        <v>-170.66</v>
      </c>
      <c r="D33" s="47">
        <v>-170.66</v>
      </c>
      <c r="E33" s="41">
        <f t="shared" si="2"/>
        <v>100</v>
      </c>
    </row>
    <row r="34" spans="1:5" x14ac:dyDescent="0.3">
      <c r="A34" s="1">
        <v>29</v>
      </c>
      <c r="B34" s="45" t="s">
        <v>18</v>
      </c>
      <c r="C34" s="46">
        <v>1154102582.1099999</v>
      </c>
      <c r="D34" s="47">
        <v>1153048356.3800001</v>
      </c>
      <c r="E34" s="41">
        <f t="shared" si="2"/>
        <v>99.908654070587701</v>
      </c>
    </row>
    <row r="35" spans="1:5" ht="31.2" x14ac:dyDescent="0.3">
      <c r="A35" s="1">
        <v>30</v>
      </c>
      <c r="B35" s="45" t="s">
        <v>19</v>
      </c>
      <c r="C35" s="46">
        <v>1154286569.03</v>
      </c>
      <c r="D35" s="47">
        <v>1150232343.3</v>
      </c>
      <c r="E35" s="41">
        <f t="shared" si="2"/>
        <v>99.648767832982159</v>
      </c>
    </row>
    <row r="36" spans="1:5" x14ac:dyDescent="0.3">
      <c r="A36" s="1">
        <v>31</v>
      </c>
      <c r="B36" s="45" t="s">
        <v>20</v>
      </c>
      <c r="C36" s="46">
        <v>502997400</v>
      </c>
      <c r="D36" s="47">
        <v>502997400</v>
      </c>
      <c r="E36" s="41">
        <f t="shared" si="2"/>
        <v>100</v>
      </c>
    </row>
    <row r="37" spans="1:5" ht="31.2" x14ac:dyDescent="0.3">
      <c r="A37" s="1">
        <v>32</v>
      </c>
      <c r="B37" s="45" t="s">
        <v>21</v>
      </c>
      <c r="C37" s="46">
        <v>75878827.540000007</v>
      </c>
      <c r="D37" s="47">
        <v>74926605.400000006</v>
      </c>
      <c r="E37" s="41">
        <f t="shared" si="2"/>
        <v>98.745075311689519</v>
      </c>
    </row>
    <row r="38" spans="1:5" x14ac:dyDescent="0.3">
      <c r="A38" s="1">
        <v>33</v>
      </c>
      <c r="B38" s="45" t="s">
        <v>22</v>
      </c>
      <c r="C38" s="46">
        <v>493343518.49000001</v>
      </c>
      <c r="D38" s="47">
        <v>491917511.50999999</v>
      </c>
      <c r="E38" s="41">
        <f t="shared" si="2"/>
        <v>99.710950498677946</v>
      </c>
    </row>
    <row r="39" spans="1:5" x14ac:dyDescent="0.3">
      <c r="A39" s="1">
        <v>34</v>
      </c>
      <c r="B39" s="45" t="s">
        <v>23</v>
      </c>
      <c r="C39" s="46">
        <v>82066823</v>
      </c>
      <c r="D39" s="47">
        <v>80390826.390000001</v>
      </c>
      <c r="E39" s="41">
        <f t="shared" si="2"/>
        <v>97.957765941542547</v>
      </c>
    </row>
    <row r="40" spans="1:5" ht="62.4" x14ac:dyDescent="0.3">
      <c r="A40" s="1">
        <v>35</v>
      </c>
      <c r="B40" s="31" t="s">
        <v>67</v>
      </c>
      <c r="C40" s="32">
        <v>2357794.23</v>
      </c>
      <c r="D40" s="33">
        <v>5357794.2300000004</v>
      </c>
      <c r="E40" s="41">
        <f t="shared" si="2"/>
        <v>227.23756644361629</v>
      </c>
    </row>
    <row r="41" spans="1:5" ht="78" x14ac:dyDescent="0.3">
      <c r="A41" s="1">
        <v>36</v>
      </c>
      <c r="B41" s="31" t="s">
        <v>89</v>
      </c>
      <c r="C41" s="32">
        <v>2357794.23</v>
      </c>
      <c r="D41" s="33">
        <v>5357794.2300000004</v>
      </c>
      <c r="E41" s="41">
        <f t="shared" si="2"/>
        <v>227.23756644361629</v>
      </c>
    </row>
    <row r="42" spans="1:5" ht="78" x14ac:dyDescent="0.3">
      <c r="A42" s="1">
        <v>37</v>
      </c>
      <c r="B42" s="31" t="s">
        <v>90</v>
      </c>
      <c r="C42" s="32">
        <v>2357794.23</v>
      </c>
      <c r="D42" s="33">
        <v>5357794.2300000004</v>
      </c>
      <c r="E42" s="41">
        <f t="shared" si="2"/>
        <v>227.23756644361629</v>
      </c>
    </row>
    <row r="43" spans="1:5" ht="31.2" x14ac:dyDescent="0.3">
      <c r="A43" s="28">
        <v>38</v>
      </c>
      <c r="B43" s="45" t="s">
        <v>91</v>
      </c>
      <c r="C43" s="46">
        <v>2357794.23</v>
      </c>
      <c r="D43" s="47">
        <v>5357794.2300000004</v>
      </c>
      <c r="E43" s="41">
        <f t="shared" si="2"/>
        <v>227.23756644361629</v>
      </c>
    </row>
    <row r="44" spans="1:5" ht="46.8" x14ac:dyDescent="0.3">
      <c r="A44" s="31">
        <v>39</v>
      </c>
      <c r="B44" s="31" t="s">
        <v>65</v>
      </c>
      <c r="C44" s="32">
        <v>-2541781.15</v>
      </c>
      <c r="D44" s="33">
        <v>-2541781.15</v>
      </c>
      <c r="E44" s="40">
        <f t="shared" si="2"/>
        <v>100</v>
      </c>
    </row>
    <row r="45" spans="1:5" ht="46.8" x14ac:dyDescent="0.3">
      <c r="A45" s="28">
        <v>40</v>
      </c>
      <c r="B45" s="31" t="s">
        <v>92</v>
      </c>
      <c r="C45" s="32">
        <v>-2541781.15</v>
      </c>
      <c r="D45" s="33">
        <v>-2541781.15</v>
      </c>
      <c r="E45" s="40">
        <f t="shared" si="2"/>
        <v>100</v>
      </c>
    </row>
    <row r="46" spans="1:5" x14ac:dyDescent="0.3">
      <c r="A46" s="5"/>
      <c r="B46" s="5"/>
      <c r="C46" s="49"/>
      <c r="D46" s="50"/>
      <c r="E46" s="51"/>
    </row>
    <row r="48" spans="1:5" s="19" customFormat="1" ht="31.2" x14ac:dyDescent="0.3">
      <c r="A48" s="17" t="s">
        <v>56</v>
      </c>
      <c r="B48" s="21" t="s">
        <v>57</v>
      </c>
      <c r="C48" s="26" t="s">
        <v>62</v>
      </c>
      <c r="D48" s="18" t="s">
        <v>97</v>
      </c>
      <c r="E48" s="43" t="s">
        <v>58</v>
      </c>
    </row>
    <row r="49" spans="1:5" ht="31.2" x14ac:dyDescent="0.3">
      <c r="A49" s="9">
        <v>1</v>
      </c>
      <c r="B49" s="12" t="s">
        <v>93</v>
      </c>
      <c r="C49" s="27">
        <v>1293455617.99</v>
      </c>
      <c r="D49" s="10">
        <v>1278905285.46</v>
      </c>
      <c r="E49" s="40">
        <f t="shared" ref="E49:E97" si="3">SUM(D49/C49)*100</f>
        <v>98.875080650033368</v>
      </c>
    </row>
    <row r="50" spans="1:5" x14ac:dyDescent="0.3">
      <c r="A50" s="9">
        <v>2</v>
      </c>
      <c r="B50" s="12" t="s">
        <v>77</v>
      </c>
      <c r="C50" s="27">
        <v>141074539.88</v>
      </c>
      <c r="D50" s="10">
        <v>137897674.22999999</v>
      </c>
      <c r="E50" s="40">
        <f t="shared" si="3"/>
        <v>97.748094267964802</v>
      </c>
    </row>
    <row r="51" spans="1:5" ht="31.2" x14ac:dyDescent="0.3">
      <c r="A51" s="9">
        <v>3</v>
      </c>
      <c r="B51" s="12" t="s">
        <v>24</v>
      </c>
      <c r="C51" s="27">
        <v>4064107</v>
      </c>
      <c r="D51" s="10">
        <v>3597390.01</v>
      </c>
      <c r="E51" s="8">
        <f t="shared" si="3"/>
        <v>88.516124452431981</v>
      </c>
    </row>
    <row r="52" spans="1:5" ht="46.8" x14ac:dyDescent="0.3">
      <c r="A52" s="9">
        <v>4</v>
      </c>
      <c r="B52" s="12" t="s">
        <v>25</v>
      </c>
      <c r="C52" s="27">
        <v>4054218.03</v>
      </c>
      <c r="D52" s="10">
        <v>4052131.9</v>
      </c>
      <c r="E52" s="8">
        <f t="shared" si="3"/>
        <v>99.948544207919682</v>
      </c>
    </row>
    <row r="53" spans="1:5" ht="46.8" x14ac:dyDescent="0.3">
      <c r="A53" s="9">
        <v>5</v>
      </c>
      <c r="B53" s="12" t="s">
        <v>60</v>
      </c>
      <c r="C53" s="27">
        <v>53744986.810000002</v>
      </c>
      <c r="D53" s="10">
        <v>52033929.850000001</v>
      </c>
      <c r="E53" s="8">
        <f t="shared" si="3"/>
        <v>96.816341278398767</v>
      </c>
    </row>
    <row r="54" spans="1:5" x14ac:dyDescent="0.3">
      <c r="A54" s="9">
        <v>6</v>
      </c>
      <c r="B54" s="12" t="s">
        <v>61</v>
      </c>
      <c r="C54" s="27">
        <v>2900</v>
      </c>
      <c r="D54" s="10">
        <v>2900</v>
      </c>
      <c r="E54" s="8">
        <f t="shared" si="3"/>
        <v>100</v>
      </c>
    </row>
    <row r="55" spans="1:5" ht="31.2" x14ac:dyDescent="0.3">
      <c r="A55" s="9">
        <v>7</v>
      </c>
      <c r="B55" s="12" t="s">
        <v>26</v>
      </c>
      <c r="C55" s="27">
        <v>13180614.710000001</v>
      </c>
      <c r="D55" s="27">
        <v>12859002.720000001</v>
      </c>
      <c r="E55" s="8">
        <f t="shared" si="3"/>
        <v>97.559962133207662</v>
      </c>
    </row>
    <row r="56" spans="1:5" x14ac:dyDescent="0.3">
      <c r="A56" s="9">
        <v>8</v>
      </c>
      <c r="B56" s="12" t="s">
        <v>94</v>
      </c>
      <c r="C56" s="27">
        <v>8215000</v>
      </c>
      <c r="D56" s="10">
        <v>8215000</v>
      </c>
      <c r="E56" s="8">
        <f t="shared" si="3"/>
        <v>100</v>
      </c>
    </row>
    <row r="57" spans="1:5" x14ac:dyDescent="0.3">
      <c r="A57" s="9">
        <v>9</v>
      </c>
      <c r="B57" s="12" t="s">
        <v>27</v>
      </c>
      <c r="C57" s="27">
        <v>60000</v>
      </c>
      <c r="D57" s="10" t="s">
        <v>2</v>
      </c>
      <c r="E57" s="44" t="s">
        <v>2</v>
      </c>
    </row>
    <row r="58" spans="1:5" x14ac:dyDescent="0.3">
      <c r="A58" s="9">
        <v>10</v>
      </c>
      <c r="B58" s="12" t="s">
        <v>28</v>
      </c>
      <c r="C58" s="27">
        <v>57752713.329999998</v>
      </c>
      <c r="D58" s="10">
        <v>57137319.75</v>
      </c>
      <c r="E58" s="40">
        <f t="shared" si="3"/>
        <v>98.934433475906786</v>
      </c>
    </row>
    <row r="59" spans="1:5" x14ac:dyDescent="0.3">
      <c r="A59" s="9">
        <v>11</v>
      </c>
      <c r="B59" s="12" t="s">
        <v>78</v>
      </c>
      <c r="C59" s="27">
        <v>2711100</v>
      </c>
      <c r="D59" s="10">
        <v>2688565.26</v>
      </c>
      <c r="E59" s="40">
        <f t="shared" si="3"/>
        <v>99.16879716720149</v>
      </c>
    </row>
    <row r="60" spans="1:5" x14ac:dyDescent="0.3">
      <c r="A60" s="9">
        <v>12</v>
      </c>
      <c r="B60" s="12" t="s">
        <v>29</v>
      </c>
      <c r="C60" s="27">
        <v>2711100</v>
      </c>
      <c r="D60" s="10">
        <v>2688565.26</v>
      </c>
      <c r="E60" s="40">
        <f t="shared" si="3"/>
        <v>99.16879716720149</v>
      </c>
    </row>
    <row r="61" spans="1:5" ht="31.2" x14ac:dyDescent="0.3">
      <c r="A61" s="9">
        <v>13</v>
      </c>
      <c r="B61" s="12" t="s">
        <v>79</v>
      </c>
      <c r="C61" s="27">
        <v>7276298.5099999998</v>
      </c>
      <c r="D61" s="48">
        <v>7269297.96</v>
      </c>
      <c r="E61" s="40">
        <f t="shared" si="3"/>
        <v>99.903789681108066</v>
      </c>
    </row>
    <row r="62" spans="1:5" ht="31.2" x14ac:dyDescent="0.3">
      <c r="A62" s="9">
        <v>14</v>
      </c>
      <c r="B62" s="12" t="s">
        <v>30</v>
      </c>
      <c r="C62" s="27">
        <v>7272298.5099999998</v>
      </c>
      <c r="D62" s="10">
        <v>7265297.96</v>
      </c>
      <c r="E62" s="40">
        <f t="shared" si="3"/>
        <v>99.90373676231286</v>
      </c>
    </row>
    <row r="63" spans="1:5" ht="31.2" x14ac:dyDescent="0.3">
      <c r="A63" s="9">
        <v>15</v>
      </c>
      <c r="B63" s="12" t="s">
        <v>31</v>
      </c>
      <c r="C63" s="27">
        <v>4000</v>
      </c>
      <c r="D63" s="10">
        <v>4000</v>
      </c>
      <c r="E63" s="55" t="s">
        <v>2</v>
      </c>
    </row>
    <row r="64" spans="1:5" x14ac:dyDescent="0.3">
      <c r="A64" s="9">
        <v>16</v>
      </c>
      <c r="B64" s="12" t="s">
        <v>80</v>
      </c>
      <c r="C64" s="27">
        <v>52562289.82</v>
      </c>
      <c r="D64" s="10">
        <v>51509134.609999999</v>
      </c>
      <c r="E64" s="40">
        <f t="shared" si="3"/>
        <v>97.996367331776185</v>
      </c>
    </row>
    <row r="65" spans="1:5" x14ac:dyDescent="0.3">
      <c r="A65" s="9">
        <v>17</v>
      </c>
      <c r="B65" s="12" t="s">
        <v>32</v>
      </c>
      <c r="C65" s="27">
        <v>6458900</v>
      </c>
      <c r="D65" s="10">
        <v>6175985.6399999997</v>
      </c>
      <c r="E65" s="40">
        <f t="shared" si="3"/>
        <v>95.61977488426821</v>
      </c>
    </row>
    <row r="66" spans="1:5" x14ac:dyDescent="0.3">
      <c r="A66" s="9">
        <v>18</v>
      </c>
      <c r="B66" s="12" t="s">
        <v>33</v>
      </c>
      <c r="C66" s="27">
        <v>24047000</v>
      </c>
      <c r="D66" s="10">
        <v>24047000</v>
      </c>
      <c r="E66" s="40">
        <f t="shared" si="3"/>
        <v>100</v>
      </c>
    </row>
    <row r="67" spans="1:5" x14ac:dyDescent="0.3">
      <c r="A67" s="9">
        <v>19</v>
      </c>
      <c r="B67" s="12" t="s">
        <v>68</v>
      </c>
      <c r="C67" s="27">
        <v>3325447.43</v>
      </c>
      <c r="D67" s="10">
        <v>3306233.06</v>
      </c>
      <c r="E67" s="44" t="s">
        <v>2</v>
      </c>
    </row>
    <row r="68" spans="1:5" x14ac:dyDescent="0.3">
      <c r="A68" s="9">
        <v>20</v>
      </c>
      <c r="B68" s="12" t="s">
        <v>34</v>
      </c>
      <c r="C68" s="27">
        <v>7297035.4800000004</v>
      </c>
      <c r="D68" s="10">
        <v>7273050.5</v>
      </c>
      <c r="E68" s="44" t="s">
        <v>2</v>
      </c>
    </row>
    <row r="69" spans="1:5" x14ac:dyDescent="0.3">
      <c r="A69" s="9">
        <v>21</v>
      </c>
      <c r="B69" s="12" t="s">
        <v>35</v>
      </c>
      <c r="C69" s="27">
        <v>11433906.91</v>
      </c>
      <c r="D69" s="10">
        <v>10706865.41</v>
      </c>
      <c r="E69" s="40">
        <f t="shared" si="3"/>
        <v>93.641355437622678</v>
      </c>
    </row>
    <row r="70" spans="1:5" x14ac:dyDescent="0.3">
      <c r="A70" s="9">
        <v>22</v>
      </c>
      <c r="B70" s="12" t="s">
        <v>81</v>
      </c>
      <c r="C70" s="27">
        <v>51765543.600000001</v>
      </c>
      <c r="D70" s="10">
        <v>50854857.890000001</v>
      </c>
      <c r="E70" s="40">
        <f t="shared" si="3"/>
        <v>98.240749257774624</v>
      </c>
    </row>
    <row r="71" spans="1:5" x14ac:dyDescent="0.3">
      <c r="A71" s="9">
        <v>23</v>
      </c>
      <c r="B71" s="12" t="s">
        <v>36</v>
      </c>
      <c r="C71" s="27">
        <v>2842</v>
      </c>
      <c r="D71" s="10">
        <v>2842</v>
      </c>
      <c r="E71" s="40">
        <f t="shared" si="3"/>
        <v>100</v>
      </c>
    </row>
    <row r="72" spans="1:5" x14ac:dyDescent="0.3">
      <c r="A72" s="9">
        <v>24</v>
      </c>
      <c r="B72" s="12" t="s">
        <v>37</v>
      </c>
      <c r="C72" s="27">
        <v>35993519.420000002</v>
      </c>
      <c r="D72" s="11">
        <v>35810803.950000003</v>
      </c>
      <c r="E72" s="40">
        <f t="shared" si="3"/>
        <v>99.492365645415404</v>
      </c>
    </row>
    <row r="73" spans="1:5" x14ac:dyDescent="0.3">
      <c r="A73" s="9">
        <v>25</v>
      </c>
      <c r="B73" s="12" t="s">
        <v>38</v>
      </c>
      <c r="C73" s="27">
        <v>4837424</v>
      </c>
      <c r="D73" s="10">
        <v>4837424</v>
      </c>
      <c r="E73" s="40">
        <f t="shared" si="3"/>
        <v>100</v>
      </c>
    </row>
    <row r="74" spans="1:5" x14ac:dyDescent="0.3">
      <c r="A74" s="9">
        <v>26</v>
      </c>
      <c r="B74" s="12" t="s">
        <v>39</v>
      </c>
      <c r="C74" s="27">
        <v>10931758.18</v>
      </c>
      <c r="D74" s="10">
        <v>10203787.939999999</v>
      </c>
      <c r="E74" s="40">
        <f t="shared" si="3"/>
        <v>93.340776222695396</v>
      </c>
    </row>
    <row r="75" spans="1:5" x14ac:dyDescent="0.3">
      <c r="A75" s="9">
        <v>27</v>
      </c>
      <c r="B75" s="12" t="s">
        <v>82</v>
      </c>
      <c r="C75" s="27">
        <v>10247173.77</v>
      </c>
      <c r="D75" s="10">
        <v>9026316.0199999996</v>
      </c>
      <c r="E75" s="40">
        <f t="shared" si="3"/>
        <v>88.085907613138886</v>
      </c>
    </row>
    <row r="76" spans="1:5" x14ac:dyDescent="0.3">
      <c r="A76" s="9">
        <v>28</v>
      </c>
      <c r="B76" s="12" t="s">
        <v>40</v>
      </c>
      <c r="C76" s="27">
        <v>856540</v>
      </c>
      <c r="D76" s="10">
        <v>795216.29</v>
      </c>
      <c r="E76" s="40">
        <f t="shared" si="3"/>
        <v>92.840531673944014</v>
      </c>
    </row>
    <row r="77" spans="1:5" x14ac:dyDescent="0.3">
      <c r="A77" s="9">
        <v>29</v>
      </c>
      <c r="B77" s="12" t="s">
        <v>41</v>
      </c>
      <c r="C77" s="27">
        <v>9390633.7699999996</v>
      </c>
      <c r="D77" s="10">
        <v>8231099.7300000004</v>
      </c>
      <c r="E77" s="40">
        <f t="shared" si="3"/>
        <v>87.652228077466603</v>
      </c>
    </row>
    <row r="78" spans="1:5" x14ac:dyDescent="0.3">
      <c r="A78" s="9">
        <v>30</v>
      </c>
      <c r="B78" s="12" t="s">
        <v>83</v>
      </c>
      <c r="C78" s="27">
        <v>769867302.98000002</v>
      </c>
      <c r="D78" s="10">
        <v>768154151.70000005</v>
      </c>
      <c r="E78" s="40">
        <f t="shared" si="3"/>
        <v>99.777474472111138</v>
      </c>
    </row>
    <row r="79" spans="1:5" x14ac:dyDescent="0.3">
      <c r="A79" s="9">
        <v>31</v>
      </c>
      <c r="B79" s="12" t="s">
        <v>42</v>
      </c>
      <c r="C79" s="27">
        <v>196696036.09999999</v>
      </c>
      <c r="D79" s="10">
        <v>195513792.5</v>
      </c>
      <c r="E79" s="40">
        <f t="shared" si="3"/>
        <v>99.398948945062145</v>
      </c>
    </row>
    <row r="80" spans="1:5" x14ac:dyDescent="0.3">
      <c r="A80" s="9">
        <v>32</v>
      </c>
      <c r="B80" s="12" t="s">
        <v>43</v>
      </c>
      <c r="C80" s="27">
        <v>488922978.42000002</v>
      </c>
      <c r="D80" s="10">
        <v>488520897.23000002</v>
      </c>
      <c r="E80" s="40">
        <f t="shared" si="3"/>
        <v>99.917761854576909</v>
      </c>
    </row>
    <row r="81" spans="1:5" x14ac:dyDescent="0.3">
      <c r="A81" s="9">
        <v>33</v>
      </c>
      <c r="B81" s="12" t="s">
        <v>44</v>
      </c>
      <c r="C81" s="27">
        <v>56941572.460000001</v>
      </c>
      <c r="D81" s="10">
        <v>56936994.009999998</v>
      </c>
      <c r="E81" s="40">
        <f t="shared" si="3"/>
        <v>99.991959389594982</v>
      </c>
    </row>
    <row r="82" spans="1:5" x14ac:dyDescent="0.3">
      <c r="A82" s="9">
        <v>34</v>
      </c>
      <c r="B82" s="12" t="s">
        <v>45</v>
      </c>
      <c r="C82" s="27">
        <v>6625394</v>
      </c>
      <c r="D82" s="10">
        <v>6595394</v>
      </c>
      <c r="E82" s="40">
        <f t="shared" si="3"/>
        <v>99.547196740299512</v>
      </c>
    </row>
    <row r="83" spans="1:5" x14ac:dyDescent="0.3">
      <c r="A83" s="9">
        <v>35</v>
      </c>
      <c r="B83" s="12" t="s">
        <v>46</v>
      </c>
      <c r="C83" s="27">
        <v>20681322</v>
      </c>
      <c r="D83" s="10">
        <v>20587073.960000001</v>
      </c>
      <c r="E83" s="40">
        <f t="shared" si="3"/>
        <v>99.54428425803728</v>
      </c>
    </row>
    <row r="84" spans="1:5" x14ac:dyDescent="0.3">
      <c r="A84" s="9">
        <v>36</v>
      </c>
      <c r="B84" s="12" t="s">
        <v>84</v>
      </c>
      <c r="C84" s="27">
        <v>123012603.70999999</v>
      </c>
      <c r="D84" s="20">
        <v>122899353.75</v>
      </c>
      <c r="E84" s="40">
        <f t="shared" si="3"/>
        <v>99.907936295481576</v>
      </c>
    </row>
    <row r="85" spans="1:5" x14ac:dyDescent="0.3">
      <c r="A85" s="9">
        <v>37</v>
      </c>
      <c r="B85" s="12" t="s">
        <v>47</v>
      </c>
      <c r="C85" s="27">
        <v>123012603.70999999</v>
      </c>
      <c r="D85" s="20">
        <v>122899353.75</v>
      </c>
      <c r="E85" s="40">
        <f t="shared" si="3"/>
        <v>99.907936295481576</v>
      </c>
    </row>
    <row r="86" spans="1:5" x14ac:dyDescent="0.3">
      <c r="A86" s="9">
        <v>38</v>
      </c>
      <c r="B86" s="12" t="s">
        <v>85</v>
      </c>
      <c r="C86" s="27">
        <v>36440</v>
      </c>
      <c r="D86" s="10">
        <v>36440</v>
      </c>
      <c r="E86" s="40">
        <f t="shared" si="3"/>
        <v>100</v>
      </c>
    </row>
    <row r="87" spans="1:5" x14ac:dyDescent="0.3">
      <c r="A87" s="9">
        <v>39</v>
      </c>
      <c r="B87" s="12" t="s">
        <v>66</v>
      </c>
      <c r="C87" s="27">
        <v>36440</v>
      </c>
      <c r="D87" s="10">
        <v>36440</v>
      </c>
      <c r="E87" s="40">
        <f t="shared" si="3"/>
        <v>100</v>
      </c>
    </row>
    <row r="88" spans="1:5" x14ac:dyDescent="0.3">
      <c r="A88" s="9">
        <v>40</v>
      </c>
      <c r="B88" s="12" t="s">
        <v>86</v>
      </c>
      <c r="C88" s="27">
        <v>32404382.800000001</v>
      </c>
      <c r="D88" s="10">
        <v>30899598.09</v>
      </c>
      <c r="E88" s="40">
        <f t="shared" si="3"/>
        <v>95.356230917010393</v>
      </c>
    </row>
    <row r="89" spans="1:5" x14ac:dyDescent="0.3">
      <c r="A89" s="9">
        <v>41</v>
      </c>
      <c r="B89" s="12" t="s">
        <v>48</v>
      </c>
      <c r="C89" s="27">
        <v>3141270</v>
      </c>
      <c r="D89" s="10">
        <v>3141268.81</v>
      </c>
      <c r="E89" s="40">
        <f t="shared" si="3"/>
        <v>99.99996211723284</v>
      </c>
    </row>
    <row r="90" spans="1:5" x14ac:dyDescent="0.3">
      <c r="A90" s="9">
        <v>42</v>
      </c>
      <c r="B90" s="12" t="s">
        <v>49</v>
      </c>
      <c r="C90" s="27">
        <v>21840324</v>
      </c>
      <c r="D90" s="10">
        <v>21021252.809999999</v>
      </c>
      <c r="E90" s="40">
        <f t="shared" si="3"/>
        <v>96.249729674339989</v>
      </c>
    </row>
    <row r="91" spans="1:5" x14ac:dyDescent="0.3">
      <c r="A91" s="9">
        <v>43</v>
      </c>
      <c r="B91" s="12" t="s">
        <v>50</v>
      </c>
      <c r="C91" s="27">
        <v>5661088.7999999998</v>
      </c>
      <c r="D91" s="10">
        <v>5629824.2199999997</v>
      </c>
      <c r="E91" s="40">
        <f t="shared" si="3"/>
        <v>99.447728500566896</v>
      </c>
    </row>
    <row r="92" spans="1:5" x14ac:dyDescent="0.3">
      <c r="A92" s="9">
        <v>44</v>
      </c>
      <c r="B92" s="12" t="s">
        <v>51</v>
      </c>
      <c r="C92" s="27">
        <v>1761700</v>
      </c>
      <c r="D92" s="10">
        <v>1107252.25</v>
      </c>
      <c r="E92" s="40">
        <f t="shared" si="3"/>
        <v>62.851350967815179</v>
      </c>
    </row>
    <row r="93" spans="1:5" x14ac:dyDescent="0.3">
      <c r="A93" s="9">
        <v>45</v>
      </c>
      <c r="B93" s="12" t="s">
        <v>87</v>
      </c>
      <c r="C93" s="27">
        <v>11286044.92</v>
      </c>
      <c r="D93" s="10">
        <v>6816135.9500000002</v>
      </c>
      <c r="E93" s="40">
        <f t="shared" si="3"/>
        <v>60.394371972781414</v>
      </c>
    </row>
    <row r="94" spans="1:5" x14ac:dyDescent="0.3">
      <c r="A94" s="9">
        <v>46</v>
      </c>
      <c r="B94" s="34" t="s">
        <v>52</v>
      </c>
      <c r="C94" s="35">
        <v>11286044.92</v>
      </c>
      <c r="D94" s="36">
        <v>6816135.9500000002</v>
      </c>
      <c r="E94" s="40">
        <f t="shared" si="3"/>
        <v>60.394371972781414</v>
      </c>
    </row>
    <row r="95" spans="1:5" ht="31.2" x14ac:dyDescent="0.3">
      <c r="A95" s="9">
        <v>47</v>
      </c>
      <c r="B95" s="37" t="s">
        <v>88</v>
      </c>
      <c r="C95" s="38">
        <v>91211898</v>
      </c>
      <c r="D95" s="39">
        <v>90853760</v>
      </c>
      <c r="E95" s="40">
        <f t="shared" si="3"/>
        <v>99.607356049097888</v>
      </c>
    </row>
    <row r="96" spans="1:5" ht="31.2" x14ac:dyDescent="0.3">
      <c r="A96" s="9">
        <v>48</v>
      </c>
      <c r="B96" s="37" t="s">
        <v>53</v>
      </c>
      <c r="C96" s="38">
        <v>58078485</v>
      </c>
      <c r="D96" s="39">
        <v>58078485</v>
      </c>
      <c r="E96" s="40">
        <f t="shared" si="3"/>
        <v>100</v>
      </c>
    </row>
    <row r="97" spans="1:5" x14ac:dyDescent="0.3">
      <c r="A97" s="9">
        <v>49</v>
      </c>
      <c r="B97" s="52" t="s">
        <v>54</v>
      </c>
      <c r="C97" s="53">
        <v>33133413</v>
      </c>
      <c r="D97" s="54">
        <v>32775275</v>
      </c>
      <c r="E97" s="40">
        <f t="shared" si="3"/>
        <v>98.919103202558702</v>
      </c>
    </row>
  </sheetData>
  <sheetProtection formatCells="0" formatColumns="0" formatRows="0" insertColumns="0" insertRows="0" insertHyperlinks="0" deleteColumns="0" deleteRows="0" sort="0" autoFilter="0" pivotTables="0"/>
  <autoFilter ref="B5:E28"/>
  <mergeCells count="2">
    <mergeCell ref="A2:E2"/>
    <mergeCell ref="A3:E3"/>
  </mergeCells>
  <pageMargins left="0.196850393700787" right="0.196850393700787" top="0.196850393700787" bottom="0.45657244094488197" header="0.196850393700787" footer="0.196850393700787"/>
  <pageSetup paperSize="8" orientation="portrait" horizontalDpi="300" verticalDpi="300" r:id="rId1"/>
  <headerFooter alignWithMargins="0">
    <oddFooter>&amp;L&amp;"Arial,Regular"&amp;8 - 1 -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2024-03-20T04:38:02Z</cp:lastPrinted>
  <dcterms:created xsi:type="dcterms:W3CDTF">2023-06-15T04:06:25Z</dcterms:created>
  <dcterms:modified xsi:type="dcterms:W3CDTF">2026-03-18T10:40:38Z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